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Z:\lab-f\Aster H\Projecten\CACNA1x\Manuscript\"/>
    </mc:Choice>
  </mc:AlternateContent>
  <xr:revisionPtr revIDLastSave="0" documentId="13_ncr:1_{D321E364-1D05-4DBE-A938-F73E4B44AA3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upplemetary Table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3" i="1" l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</calcChain>
</file>

<file path=xl/sharedStrings.xml><?xml version="1.0" encoding="utf-8"?>
<sst xmlns="http://schemas.openxmlformats.org/spreadsheetml/2006/main" count="178" uniqueCount="94">
  <si>
    <t>Ref </t>
  </si>
  <si>
    <t>Alt </t>
  </si>
  <si>
    <t>Gene </t>
  </si>
  <si>
    <t>Amino Acid Change</t>
  </si>
  <si>
    <t>Coding</t>
  </si>
  <si>
    <t>dbSNP </t>
  </si>
  <si>
    <t>CADD</t>
  </si>
  <si>
    <t>chr22:40037051</t>
  </si>
  <si>
    <t>G </t>
  </si>
  <si>
    <t>A </t>
  </si>
  <si>
    <t>CACNA1I</t>
  </si>
  <si>
    <t>p.Arg307His</t>
  </si>
  <si>
    <t>c.920G&gt;A</t>
  </si>
  <si>
    <t>rs59986512 </t>
  </si>
  <si>
    <t>T </t>
  </si>
  <si>
    <t>B </t>
  </si>
  <si>
    <t>D</t>
  </si>
  <si>
    <t>chr22:40042737</t>
  </si>
  <si>
    <t>T</t>
  </si>
  <si>
    <t>C</t>
  </si>
  <si>
    <t>p.Ile438Thr</t>
  </si>
  <si>
    <t>c.1313T&gt;C</t>
  </si>
  <si>
    <t>rs201769752</t>
  </si>
  <si>
    <t>chr22:40043877</t>
  </si>
  <si>
    <t>p.His505Asn</t>
  </si>
  <si>
    <t>c.1513C&gt;A</t>
  </si>
  <si>
    <t>rs57732048 </t>
  </si>
  <si>
    <t>chr22:40058186</t>
  </si>
  <si>
    <t>p.Ile1040Val</t>
  </si>
  <si>
    <t>c.3118A&gt;G</t>
  </si>
  <si>
    <t>rs136853 </t>
  </si>
  <si>
    <t>chr16:1245509</t>
  </si>
  <si>
    <t>G</t>
  </si>
  <si>
    <t>CACNA1H</t>
  </si>
  <si>
    <t>p.Gln163His</t>
  </si>
  <si>
    <t>c.489G&gt;C</t>
  </si>
  <si>
    <t>rs60593994</t>
  </si>
  <si>
    <t>B</t>
  </si>
  <si>
    <t>chr16:1250389</t>
  </si>
  <si>
    <t>A</t>
  </si>
  <si>
    <t>p.Met313Val</t>
  </si>
  <si>
    <t>c.937A&gt;G</t>
  </si>
  <si>
    <t>rs36117280</t>
  </si>
  <si>
    <t>chr16:1250446</t>
  </si>
  <si>
    <t>p.Ala332Thr</t>
  </si>
  <si>
    <t>c.994G&gt;A</t>
  </si>
  <si>
    <t>rs59650398</t>
  </si>
  <si>
    <t>chr16:1254369</t>
  </si>
  <si>
    <t>c.2362C&gt;A</t>
  </si>
  <si>
    <t>rs3751664</t>
  </si>
  <si>
    <t>chr16:1268376</t>
  </si>
  <si>
    <t>p.Arg1871Gln</t>
  </si>
  <si>
    <t>c.5612G&gt;A</t>
  </si>
  <si>
    <t>rs58124832</t>
  </si>
  <si>
    <t>chr16:1268979</t>
  </si>
  <si>
    <t>c.5897C&gt;A</t>
  </si>
  <si>
    <t>rs72552054</t>
  </si>
  <si>
    <t>chr16:1269003</t>
  </si>
  <si>
    <t>p.Glu1974Gly</t>
  </si>
  <si>
    <t>c.5921A&gt;G</t>
  </si>
  <si>
    <t>rs3751886</t>
  </si>
  <si>
    <t>chr16:1269095</t>
  </si>
  <si>
    <t>p.Arg2005Ser</t>
  </si>
  <si>
    <t>c.6013C&gt;A</t>
  </si>
  <si>
    <t>rs72552056</t>
  </si>
  <si>
    <t>chr16:1270111</t>
  </si>
  <si>
    <t>p.Arg2060His</t>
  </si>
  <si>
    <t>c.6179G&gt;A</t>
  </si>
  <si>
    <t>rs1054644</t>
  </si>
  <si>
    <t>chr16:1270162</t>
  </si>
  <si>
    <t>p.Arg2077His</t>
  </si>
  <si>
    <t>c.6230G&gt;A</t>
  </si>
  <si>
    <t>rs1054645</t>
  </si>
  <si>
    <t>Supplementary Table 2</t>
  </si>
  <si>
    <t>SIFT pred* </t>
  </si>
  <si>
    <t>* T = tolerated; B = Benign</t>
  </si>
  <si>
    <t>Polyphen2 HVAR pred** </t>
  </si>
  <si>
    <t>** B = Benign</t>
  </si>
  <si>
    <t>MutationTaster pred*** </t>
  </si>
  <si>
    <t>*** B = Benign; D = Disease-causing</t>
  </si>
  <si>
    <t>GnomaD NFE_controls</t>
  </si>
  <si>
    <t>GnomaD allele count_controls</t>
  </si>
  <si>
    <t>GnomaD total allele count_controls</t>
  </si>
  <si>
    <t>Allele count total_cases</t>
  </si>
  <si>
    <t>GnomaD NFE_controls = allele frequency of non Finnish Europeans; GnomaD allel count_controls = the alternate allele count in high quality genotypes; GnomaD total allele count_controls = the total number of called high quality genotypes</t>
  </si>
  <si>
    <t>SIFT is based on version 5.2.2; PolyPhen is based on version 2.2.2 release 405c; MutationTaster2021; CADD score is base upon Ensembl Ch37; GnomaD NFE_controls is upon gnomaD v2.1.1; GnomaD allel count_controls is based upon gnomaD v2.1.1 (exomes) GnomaD total allel count_controls is based upon  gnomaD v2.1.1 (exomes)</t>
  </si>
  <si>
    <t>Locus (CRCh37)</t>
  </si>
  <si>
    <t>Transcript</t>
  </si>
  <si>
    <t>ENST00000402142</t>
  </si>
  <si>
    <t>ENST00000348261</t>
  </si>
  <si>
    <t>p.Arg788Cys</t>
  </si>
  <si>
    <t>p.Ala1966Val</t>
  </si>
  <si>
    <t>Het. count_cases</t>
  </si>
  <si>
    <t>Hom. count_cases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</si>
</sst>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 Unicode MS"/>
      <family val="2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CCCCCC"/>
      </left>
      <right/>
      <top/>
      <bottom/>
      <diagonal/>
    </border>
    <border>
      <left/>
      <right style="medium">
        <color rgb="FFCCCCCC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Fill="1"/>
    <xf numFmtId="0" fontId="2" fillId="0" borderId="0" xfId="0" applyFont="1" applyFill="1" applyBorder="1"/>
    <xf numFmtId="2" fontId="2" fillId="0" borderId="0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6" fillId="0" borderId="0" xfId="1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4" fillId="0" borderId="0" xfId="0" applyFont="1" applyFill="1"/>
    <xf numFmtId="0" fontId="5" fillId="0" borderId="0" xfId="0" applyFont="1" applyFill="1"/>
    <xf numFmtId="0" fontId="8" fillId="0" borderId="0" xfId="0" applyFont="1" applyFill="1"/>
    <xf numFmtId="164" fontId="0" fillId="0" borderId="0" xfId="0" applyNumberForma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6" fillId="0" borderId="0" xfId="0" applyFont="1" applyFill="1" applyBorder="1"/>
    <xf numFmtId="2" fontId="0" fillId="0" borderId="0" xfId="0" applyNumberFormat="1" applyFill="1" applyAlignment="1">
      <alignment horizontal="left"/>
    </xf>
    <xf numFmtId="164" fontId="0" fillId="0" borderId="0" xfId="0" applyNumberFormat="1" applyFill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Fill="1"/>
    <xf numFmtId="2" fontId="1" fillId="0" borderId="0" xfId="1" applyNumberFormat="1" applyFill="1" applyAlignment="1">
      <alignment horizontal="left"/>
    </xf>
    <xf numFmtId="0" fontId="5" fillId="0" borderId="1" xfId="0" applyFont="1" applyBorder="1"/>
    <xf numFmtId="0" fontId="5" fillId="0" borderId="2" xfId="0" applyFont="1" applyBorder="1"/>
  </cellXfs>
  <cellStyles count="2">
    <cellStyle name="Hyperlink" xfId="1" builtinId="8"/>
    <cellStyle name="Normal" xfId="0" builtinId="0"/>
  </cellStyles>
  <dxfs count="22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numFmt numFmtId="164" formatCode="0.00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numFmt numFmtId="164" formatCode="0.00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i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89E3DA5-6CEF-4BCC-8B14-7FEE661D3968}" name="Table1" displayName="Table1" ref="A9:R23" totalsRowShown="0" headerRowDxfId="19" dataDxfId="18">
  <autoFilter ref="A9:R23" xr:uid="{289E3DA5-6CEF-4BCC-8B14-7FEE661D3968}"/>
  <tableColumns count="18">
    <tableColumn id="1" xr3:uid="{8CA6E86F-8840-4AD2-818D-9BE5F64B24BB}" name="Locus (CRCh37)" dataDxfId="17"/>
    <tableColumn id="2" xr3:uid="{5810F6ED-8264-4667-852D-FEA6EA50629F}" name="Ref " dataDxfId="16"/>
    <tableColumn id="3" xr3:uid="{47B81F0A-EFF6-4986-8A55-F815CBEE639B}" name="Alt " dataDxfId="15"/>
    <tableColumn id="4" xr3:uid="{D8BD68B8-CBC3-4453-B1FB-BF1C6AAAB36B}" name="Gene " dataDxfId="14"/>
    <tableColumn id="16" xr3:uid="{4736C5F4-1E4B-4078-AF59-835D0BCEB47A}" name="Transcript" dataDxfId="13"/>
    <tableColumn id="5" xr3:uid="{ADC786D3-0D38-4D6E-90A5-B90B329856FA}" name="Amino Acid Change" dataDxfId="12"/>
    <tableColumn id="6" xr3:uid="{0ACDE28D-C97E-4694-99BC-A1EE996450A6}" name="Coding" dataDxfId="11"/>
    <tableColumn id="7" xr3:uid="{1C413B4F-C785-43F4-913D-0F3B58B97324}" name="dbSNP " dataDxfId="10"/>
    <tableColumn id="8" xr3:uid="{E689C6DE-EB11-44AA-81CB-12FC7E928227}" name="SIFT pred* " dataDxfId="9"/>
    <tableColumn id="9" xr3:uid="{4A7E62F0-D295-4BF1-996C-E300908E5E22}" name="Polyphen2 HVAR pred** " dataDxfId="8"/>
    <tableColumn id="10" xr3:uid="{21A8D3A4-4213-4AA1-8277-FD38EDB83C2E}" name="MutationTaster pred*** " dataDxfId="7"/>
    <tableColumn id="11" xr3:uid="{0F887D2B-E8BB-4EFD-8627-B836F56F16F8}" name="CADD" dataDxfId="6"/>
    <tableColumn id="12" xr3:uid="{58BEF8EC-BD1B-484B-AF3B-4271274DD11F}" name="GnomaD NFE_controls" dataDxfId="5">
      <calculatedColumnFormula>N10/O10</calculatedColumnFormula>
    </tableColumn>
    <tableColumn id="13" xr3:uid="{3FCB8FEE-C0D0-4582-844F-94DCC9A6EEA9}" name="GnomaD allele count_controls" dataDxfId="4"/>
    <tableColumn id="14" xr3:uid="{ED0420A7-A6E4-4EBF-B364-6B8D5DE6EC22}" name="GnomaD total allele count_controls" dataDxfId="3"/>
    <tableColumn id="18" xr3:uid="{1D02BC39-6256-4F0E-8092-CA20F556224B}" name="Het. count_cases" dataDxfId="2"/>
    <tableColumn id="17" xr3:uid="{9517A1D2-1A00-40F2-AC73-4E820E098905}" name="Hom. count_cases" dataDxfId="1"/>
    <tableColumn id="15" xr3:uid="{4F6381C1-5BD3-472A-BA2D-0B3F3B12CD35}" name="Allele count total_cases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6"/>
  <sheetViews>
    <sheetView tabSelected="1" workbookViewId="0">
      <selection activeCell="P30" sqref="P30"/>
    </sheetView>
  </sheetViews>
  <sheetFormatPr defaultRowHeight="15"/>
  <cols>
    <col min="1" max="1" width="18.42578125" style="1" customWidth="1"/>
    <col min="2" max="2" width="6.85546875" style="1" customWidth="1"/>
    <col min="3" max="3" width="6.5703125" style="1" customWidth="1"/>
    <col min="4" max="4" width="9.5703125" style="1" bestFit="1" customWidth="1"/>
    <col min="5" max="5" width="19.42578125" style="1" bestFit="1" customWidth="1"/>
    <col min="6" max="6" width="22.140625" style="1" customWidth="1"/>
    <col min="7" max="7" width="10" style="1" bestFit="1" customWidth="1"/>
    <col min="8" max="8" width="11.5703125" style="1" bestFit="1" customWidth="1"/>
    <col min="9" max="9" width="15.85546875" style="1" bestFit="1" customWidth="1"/>
    <col min="10" max="11" width="27.5703125" style="1" customWidth="1"/>
    <col min="12" max="12" width="11.5703125" style="1" customWidth="1"/>
    <col min="13" max="13" width="27.140625" style="1" customWidth="1"/>
    <col min="14" max="14" width="34.42578125" style="1" customWidth="1"/>
    <col min="15" max="15" width="26.7109375" style="1" customWidth="1"/>
    <col min="16" max="16" width="20.5703125" style="1" customWidth="1"/>
    <col min="17" max="17" width="21.5703125" style="1" customWidth="1"/>
    <col min="18" max="18" width="28" style="1" customWidth="1"/>
    <col min="19" max="16384" width="9.140625" style="1"/>
  </cols>
  <sheetData>
    <row r="1" spans="1:18">
      <c r="A1" s="9" t="s">
        <v>73</v>
      </c>
    </row>
    <row r="3" spans="1:18">
      <c r="A3" s="1" t="s">
        <v>75</v>
      </c>
    </row>
    <row r="4" spans="1:18">
      <c r="A4" s="1" t="s">
        <v>77</v>
      </c>
    </row>
    <row r="5" spans="1:18">
      <c r="A5" s="1" t="s">
        <v>79</v>
      </c>
    </row>
    <row r="6" spans="1:18">
      <c r="A6" s="1" t="s">
        <v>84</v>
      </c>
    </row>
    <row r="7" spans="1:18">
      <c r="A7" s="1" t="s">
        <v>85</v>
      </c>
    </row>
    <row r="9" spans="1:18" ht="15.75">
      <c r="A9" s="2" t="s">
        <v>86</v>
      </c>
      <c r="B9" s="2" t="s">
        <v>0</v>
      </c>
      <c r="C9" s="2" t="s">
        <v>1</v>
      </c>
      <c r="D9" s="2" t="s">
        <v>2</v>
      </c>
      <c r="E9" s="10" t="s">
        <v>87</v>
      </c>
      <c r="F9" s="2" t="s">
        <v>3</v>
      </c>
      <c r="G9" s="2" t="s">
        <v>4</v>
      </c>
      <c r="H9" s="2" t="s">
        <v>5</v>
      </c>
      <c r="I9" s="2" t="s">
        <v>74</v>
      </c>
      <c r="J9" s="2" t="s">
        <v>76</v>
      </c>
      <c r="K9" s="2" t="s">
        <v>78</v>
      </c>
      <c r="L9" s="3" t="s">
        <v>6</v>
      </c>
      <c r="M9" s="4" t="s">
        <v>80</v>
      </c>
      <c r="N9" s="5" t="s">
        <v>81</v>
      </c>
      <c r="O9" s="5" t="s">
        <v>82</v>
      </c>
      <c r="P9" s="20" t="s">
        <v>92</v>
      </c>
      <c r="Q9" s="21" t="s">
        <v>93</v>
      </c>
      <c r="R9" s="10" t="s">
        <v>83</v>
      </c>
    </row>
    <row r="10" spans="1:18" ht="15.75">
      <c r="A10" s="7" t="s">
        <v>7</v>
      </c>
      <c r="B10" s="7" t="s">
        <v>8</v>
      </c>
      <c r="C10" s="7" t="s">
        <v>9</v>
      </c>
      <c r="D10" s="6" t="s">
        <v>10</v>
      </c>
      <c r="E10" s="11" t="s">
        <v>88</v>
      </c>
      <c r="F10" s="7" t="s">
        <v>11</v>
      </c>
      <c r="G10" s="7" t="s">
        <v>12</v>
      </c>
      <c r="H10" s="7" t="s">
        <v>13</v>
      </c>
      <c r="I10" s="7" t="s">
        <v>14</v>
      </c>
      <c r="J10" s="7" t="s">
        <v>15</v>
      </c>
      <c r="K10" s="7" t="s">
        <v>37</v>
      </c>
      <c r="L10" s="12">
        <v>22.2</v>
      </c>
      <c r="M10" s="12">
        <f t="shared" ref="M10:M23" si="0">N10/O10</f>
        <v>7.3374519835017965E-3</v>
      </c>
      <c r="N10" s="7">
        <v>829</v>
      </c>
      <c r="O10" s="7">
        <v>112982</v>
      </c>
      <c r="P10" s="7">
        <v>2</v>
      </c>
      <c r="Q10" s="7">
        <v>0</v>
      </c>
      <c r="R10" s="8">
        <v>2</v>
      </c>
    </row>
    <row r="11" spans="1:18" ht="15.75">
      <c r="A11" s="8" t="s">
        <v>17</v>
      </c>
      <c r="B11" s="8" t="s">
        <v>18</v>
      </c>
      <c r="C11" s="8" t="s">
        <v>19</v>
      </c>
      <c r="D11" s="6" t="s">
        <v>10</v>
      </c>
      <c r="E11" s="11" t="s">
        <v>88</v>
      </c>
      <c r="F11" s="8" t="s">
        <v>20</v>
      </c>
      <c r="G11" s="8" t="s">
        <v>21</v>
      </c>
      <c r="H11" s="8" t="s">
        <v>22</v>
      </c>
      <c r="I11" s="8" t="s">
        <v>16</v>
      </c>
      <c r="J11" s="8" t="s">
        <v>15</v>
      </c>
      <c r="K11" s="8" t="s">
        <v>37</v>
      </c>
      <c r="L11" s="12">
        <v>22.4</v>
      </c>
      <c r="M11" s="12">
        <f t="shared" si="0"/>
        <v>8.118551403790028E-4</v>
      </c>
      <c r="N11" s="7">
        <v>79</v>
      </c>
      <c r="O11" s="7">
        <v>97308</v>
      </c>
      <c r="P11" s="7">
        <v>2</v>
      </c>
      <c r="Q11" s="7">
        <v>0</v>
      </c>
      <c r="R11" s="8">
        <v>2</v>
      </c>
    </row>
    <row r="12" spans="1:18" ht="15.75">
      <c r="A12" s="7" t="s">
        <v>23</v>
      </c>
      <c r="B12" s="7" t="s">
        <v>19</v>
      </c>
      <c r="C12" s="7" t="s">
        <v>9</v>
      </c>
      <c r="D12" s="6" t="s">
        <v>10</v>
      </c>
      <c r="E12" s="11" t="s">
        <v>88</v>
      </c>
      <c r="F12" s="7" t="s">
        <v>24</v>
      </c>
      <c r="G12" s="7" t="s">
        <v>25</v>
      </c>
      <c r="H12" s="7" t="s">
        <v>26</v>
      </c>
      <c r="I12" s="13" t="s">
        <v>14</v>
      </c>
      <c r="J12" s="8" t="s">
        <v>15</v>
      </c>
      <c r="K12" s="7" t="s">
        <v>37</v>
      </c>
      <c r="L12" s="12">
        <v>7.0000000000000001E-3</v>
      </c>
      <c r="M12" s="12">
        <f t="shared" si="0"/>
        <v>7.0547375275858328E-3</v>
      </c>
      <c r="N12" s="7">
        <v>780</v>
      </c>
      <c r="O12" s="7">
        <v>110564</v>
      </c>
      <c r="P12" s="7">
        <v>1</v>
      </c>
      <c r="Q12" s="7">
        <v>0</v>
      </c>
      <c r="R12" s="8">
        <v>1</v>
      </c>
    </row>
    <row r="13" spans="1:18" ht="15.75">
      <c r="A13" s="7" t="s">
        <v>27</v>
      </c>
      <c r="B13" s="7" t="s">
        <v>9</v>
      </c>
      <c r="C13" s="7" t="s">
        <v>8</v>
      </c>
      <c r="D13" s="6" t="s">
        <v>10</v>
      </c>
      <c r="E13" s="11" t="s">
        <v>88</v>
      </c>
      <c r="F13" s="8" t="s">
        <v>28</v>
      </c>
      <c r="G13" s="8" t="s">
        <v>29</v>
      </c>
      <c r="H13" s="7" t="s">
        <v>30</v>
      </c>
      <c r="I13" s="7" t="s">
        <v>14</v>
      </c>
      <c r="J13" s="7" t="s">
        <v>15</v>
      </c>
      <c r="K13" s="7" t="s">
        <v>37</v>
      </c>
      <c r="L13" s="12">
        <v>9.0129999999999999</v>
      </c>
      <c r="M13" s="12">
        <f t="shared" si="0"/>
        <v>0.52472759617522791</v>
      </c>
      <c r="N13" s="7">
        <v>23597</v>
      </c>
      <c r="O13" s="7">
        <v>44970</v>
      </c>
      <c r="P13" s="7">
        <v>2</v>
      </c>
      <c r="Q13" s="7">
        <v>0</v>
      </c>
      <c r="R13" s="8">
        <v>2</v>
      </c>
    </row>
    <row r="14" spans="1:18" ht="15.75">
      <c r="A14" s="8" t="s">
        <v>31</v>
      </c>
      <c r="B14" s="8" t="s">
        <v>32</v>
      </c>
      <c r="C14" s="8" t="s">
        <v>19</v>
      </c>
      <c r="D14" s="14" t="s">
        <v>33</v>
      </c>
      <c r="E14" s="11" t="s">
        <v>89</v>
      </c>
      <c r="F14" s="8" t="s">
        <v>34</v>
      </c>
      <c r="G14" s="8" t="s">
        <v>35</v>
      </c>
      <c r="H14" s="8" t="s">
        <v>36</v>
      </c>
      <c r="I14" s="8" t="s">
        <v>16</v>
      </c>
      <c r="J14" s="8" t="s">
        <v>37</v>
      </c>
      <c r="K14" s="8" t="s">
        <v>37</v>
      </c>
      <c r="L14" s="12">
        <v>22.6</v>
      </c>
      <c r="M14" s="12">
        <f t="shared" si="0"/>
        <v>3.7777777777777779E-3</v>
      </c>
      <c r="N14" s="7">
        <v>391</v>
      </c>
      <c r="O14" s="7">
        <v>103500</v>
      </c>
      <c r="P14" s="7">
        <v>1</v>
      </c>
      <c r="Q14" s="7">
        <v>0</v>
      </c>
      <c r="R14" s="8">
        <v>1</v>
      </c>
    </row>
    <row r="15" spans="1:18" ht="15.75">
      <c r="A15" s="8" t="s">
        <v>38</v>
      </c>
      <c r="B15" s="8" t="s">
        <v>39</v>
      </c>
      <c r="C15" s="8" t="s">
        <v>32</v>
      </c>
      <c r="D15" s="14" t="s">
        <v>33</v>
      </c>
      <c r="E15" s="11" t="s">
        <v>89</v>
      </c>
      <c r="F15" s="8" t="s">
        <v>40</v>
      </c>
      <c r="G15" s="8" t="s">
        <v>41</v>
      </c>
      <c r="H15" s="8" t="s">
        <v>42</v>
      </c>
      <c r="I15" s="8" t="s">
        <v>18</v>
      </c>
      <c r="J15" s="8" t="s">
        <v>37</v>
      </c>
      <c r="K15" s="8" t="s">
        <v>37</v>
      </c>
      <c r="L15" s="12">
        <v>8.4870000000000001</v>
      </c>
      <c r="M15" s="12">
        <f t="shared" si="0"/>
        <v>0.15585656152685173</v>
      </c>
      <c r="N15" s="7">
        <v>16316</v>
      </c>
      <c r="O15" s="7">
        <v>104686</v>
      </c>
      <c r="P15" s="7">
        <v>9</v>
      </c>
      <c r="Q15" s="7">
        <v>1</v>
      </c>
      <c r="R15" s="8">
        <v>11</v>
      </c>
    </row>
    <row r="16" spans="1:18" ht="15.75">
      <c r="A16" s="8" t="s">
        <v>43</v>
      </c>
      <c r="B16" s="8" t="s">
        <v>32</v>
      </c>
      <c r="C16" s="8" t="s">
        <v>39</v>
      </c>
      <c r="D16" s="14" t="s">
        <v>33</v>
      </c>
      <c r="E16" s="11" t="s">
        <v>89</v>
      </c>
      <c r="F16" s="8" t="s">
        <v>44</v>
      </c>
      <c r="G16" s="8" t="s">
        <v>45</v>
      </c>
      <c r="H16" s="8" t="s">
        <v>46</v>
      </c>
      <c r="I16" s="8" t="s">
        <v>18</v>
      </c>
      <c r="J16" s="8" t="s">
        <v>37</v>
      </c>
      <c r="K16" s="8" t="s">
        <v>37</v>
      </c>
      <c r="L16" s="12">
        <v>9.8640000000000008</v>
      </c>
      <c r="M16" s="12">
        <f t="shared" si="0"/>
        <v>1.8030300294335399E-2</v>
      </c>
      <c r="N16" s="7">
        <v>1997</v>
      </c>
      <c r="O16" s="7">
        <v>110758</v>
      </c>
      <c r="P16" s="7">
        <v>1</v>
      </c>
      <c r="Q16" s="7">
        <v>0</v>
      </c>
      <c r="R16" s="8">
        <v>1</v>
      </c>
    </row>
    <row r="17" spans="1:18" ht="15.75">
      <c r="A17" s="8" t="s">
        <v>47</v>
      </c>
      <c r="B17" s="8" t="s">
        <v>19</v>
      </c>
      <c r="C17" s="8" t="s">
        <v>18</v>
      </c>
      <c r="D17" s="14" t="s">
        <v>33</v>
      </c>
      <c r="E17" s="11" t="s">
        <v>89</v>
      </c>
      <c r="F17" s="8" t="s">
        <v>90</v>
      </c>
      <c r="G17" s="8" t="s">
        <v>48</v>
      </c>
      <c r="H17" s="8" t="s">
        <v>49</v>
      </c>
      <c r="I17" s="8" t="s">
        <v>16</v>
      </c>
      <c r="J17" s="8" t="s">
        <v>37</v>
      </c>
      <c r="K17" s="8" t="s">
        <v>37</v>
      </c>
      <c r="L17" s="12">
        <v>18.88</v>
      </c>
      <c r="M17" s="12">
        <f t="shared" si="0"/>
        <v>0.11007485456246695</v>
      </c>
      <c r="N17" s="7">
        <v>10823</v>
      </c>
      <c r="O17" s="7">
        <v>98324</v>
      </c>
      <c r="P17" s="7">
        <v>6</v>
      </c>
      <c r="Q17" s="7">
        <v>1</v>
      </c>
      <c r="R17" s="8">
        <v>8</v>
      </c>
    </row>
    <row r="18" spans="1:18" ht="15.75">
      <c r="A18" s="8" t="s">
        <v>50</v>
      </c>
      <c r="B18" s="8" t="s">
        <v>32</v>
      </c>
      <c r="C18" s="8" t="s">
        <v>39</v>
      </c>
      <c r="D18" s="14" t="s">
        <v>33</v>
      </c>
      <c r="E18" s="11" t="s">
        <v>89</v>
      </c>
      <c r="F18" s="8" t="s">
        <v>51</v>
      </c>
      <c r="G18" s="8" t="s">
        <v>52</v>
      </c>
      <c r="H18" s="8" t="s">
        <v>53</v>
      </c>
      <c r="I18" s="8" t="s">
        <v>18</v>
      </c>
      <c r="J18" s="8" t="s">
        <v>37</v>
      </c>
      <c r="K18" s="8" t="s">
        <v>37</v>
      </c>
      <c r="L18" s="12">
        <v>11.55</v>
      </c>
      <c r="M18" s="12">
        <f t="shared" si="0"/>
        <v>6.4827257965171622E-2</v>
      </c>
      <c r="N18" s="7">
        <v>4631</v>
      </c>
      <c r="O18" s="7">
        <v>71436</v>
      </c>
      <c r="P18" s="7">
        <v>2</v>
      </c>
      <c r="Q18" s="7">
        <v>0</v>
      </c>
      <c r="R18" s="8">
        <v>2</v>
      </c>
    </row>
    <row r="19" spans="1:18" ht="15.75">
      <c r="A19" s="8" t="s">
        <v>54</v>
      </c>
      <c r="B19" s="8" t="s">
        <v>19</v>
      </c>
      <c r="C19" s="8" t="s">
        <v>18</v>
      </c>
      <c r="D19" s="14" t="s">
        <v>33</v>
      </c>
      <c r="E19" s="11" t="s">
        <v>89</v>
      </c>
      <c r="F19" s="8" t="s">
        <v>91</v>
      </c>
      <c r="G19" s="8" t="s">
        <v>55</v>
      </c>
      <c r="H19" s="8" t="s">
        <v>56</v>
      </c>
      <c r="I19" s="8" t="s">
        <v>18</v>
      </c>
      <c r="J19" s="8" t="s">
        <v>37</v>
      </c>
      <c r="K19" s="8" t="s">
        <v>37</v>
      </c>
      <c r="L19" s="12">
        <v>12.68</v>
      </c>
      <c r="M19" s="12">
        <f t="shared" si="0"/>
        <v>2.3873082381563829E-2</v>
      </c>
      <c r="N19" s="7">
        <v>1413</v>
      </c>
      <c r="O19" s="7">
        <v>59188</v>
      </c>
      <c r="P19" s="7">
        <v>1</v>
      </c>
      <c r="Q19" s="7">
        <v>0</v>
      </c>
      <c r="R19" s="8">
        <v>1</v>
      </c>
    </row>
    <row r="20" spans="1:18" ht="15.75">
      <c r="A20" s="8" t="s">
        <v>57</v>
      </c>
      <c r="B20" s="8" t="s">
        <v>39</v>
      </c>
      <c r="C20" s="8" t="s">
        <v>32</v>
      </c>
      <c r="D20" s="14" t="s">
        <v>33</v>
      </c>
      <c r="E20" s="11" t="s">
        <v>89</v>
      </c>
      <c r="F20" s="8" t="s">
        <v>58</v>
      </c>
      <c r="G20" s="8" t="s">
        <v>59</v>
      </c>
      <c r="H20" s="8" t="s">
        <v>60</v>
      </c>
      <c r="I20" s="8" t="s">
        <v>18</v>
      </c>
      <c r="J20" s="8" t="s">
        <v>37</v>
      </c>
      <c r="K20" s="8" t="s">
        <v>37</v>
      </c>
      <c r="L20" s="12">
        <v>13.75</v>
      </c>
      <c r="M20" s="12">
        <f t="shared" si="0"/>
        <v>1.8698177179495786E-2</v>
      </c>
      <c r="N20" s="7">
        <v>1114</v>
      </c>
      <c r="O20" s="7">
        <v>59578</v>
      </c>
      <c r="P20" s="7">
        <v>1</v>
      </c>
      <c r="Q20" s="7">
        <v>0</v>
      </c>
      <c r="R20" s="8">
        <v>1</v>
      </c>
    </row>
    <row r="21" spans="1:18" ht="15.75">
      <c r="A21" s="8" t="s">
        <v>61</v>
      </c>
      <c r="B21" s="8" t="s">
        <v>19</v>
      </c>
      <c r="C21" s="8" t="s">
        <v>18</v>
      </c>
      <c r="D21" s="14" t="s">
        <v>33</v>
      </c>
      <c r="E21" s="11" t="s">
        <v>89</v>
      </c>
      <c r="F21" s="8" t="s">
        <v>62</v>
      </c>
      <c r="G21" s="8" t="s">
        <v>63</v>
      </c>
      <c r="H21" s="8" t="s">
        <v>64</v>
      </c>
      <c r="I21" s="8" t="s">
        <v>18</v>
      </c>
      <c r="J21" s="8" t="s">
        <v>37</v>
      </c>
      <c r="K21" s="8" t="s">
        <v>37</v>
      </c>
      <c r="L21" s="12">
        <v>4.0919999999999996</v>
      </c>
      <c r="M21" s="12">
        <f t="shared" si="0"/>
        <v>6.6395806950893491E-2</v>
      </c>
      <c r="N21" s="7">
        <v>3775</v>
      </c>
      <c r="O21" s="7">
        <v>56856</v>
      </c>
      <c r="P21" s="7">
        <v>1</v>
      </c>
      <c r="Q21" s="7">
        <v>0</v>
      </c>
      <c r="R21" s="8">
        <v>1</v>
      </c>
    </row>
    <row r="22" spans="1:18" ht="15.75">
      <c r="A22" s="8" t="s">
        <v>65</v>
      </c>
      <c r="B22" s="8" t="s">
        <v>32</v>
      </c>
      <c r="C22" s="8" t="s">
        <v>39</v>
      </c>
      <c r="D22" s="14" t="s">
        <v>33</v>
      </c>
      <c r="E22" s="11" t="s">
        <v>89</v>
      </c>
      <c r="F22" s="8" t="s">
        <v>66</v>
      </c>
      <c r="G22" s="8" t="s">
        <v>67</v>
      </c>
      <c r="H22" s="8" t="s">
        <v>68</v>
      </c>
      <c r="I22" s="8" t="s">
        <v>18</v>
      </c>
      <c r="J22" s="8" t="s">
        <v>37</v>
      </c>
      <c r="K22" s="8" t="s">
        <v>37</v>
      </c>
      <c r="L22" s="12">
        <v>11.92</v>
      </c>
      <c r="M22" s="12">
        <f t="shared" si="0"/>
        <v>0.12868729348152599</v>
      </c>
      <c r="N22" s="7">
        <v>8568</v>
      </c>
      <c r="O22" s="7">
        <v>66580</v>
      </c>
      <c r="P22" s="7">
        <v>3</v>
      </c>
      <c r="Q22" s="7">
        <v>1</v>
      </c>
      <c r="R22" s="8">
        <v>5</v>
      </c>
    </row>
    <row r="23" spans="1:18" ht="15.75">
      <c r="A23" s="8" t="s">
        <v>69</v>
      </c>
      <c r="B23" s="8" t="s">
        <v>32</v>
      </c>
      <c r="C23" s="8" t="s">
        <v>39</v>
      </c>
      <c r="D23" s="14" t="s">
        <v>33</v>
      </c>
      <c r="E23" s="11" t="s">
        <v>89</v>
      </c>
      <c r="F23" s="8" t="s">
        <v>70</v>
      </c>
      <c r="G23" s="8" t="s">
        <v>71</v>
      </c>
      <c r="H23" s="8" t="s">
        <v>72</v>
      </c>
      <c r="I23" s="8" t="s">
        <v>18</v>
      </c>
      <c r="J23" s="8" t="s">
        <v>37</v>
      </c>
      <c r="K23" s="8" t="s">
        <v>37</v>
      </c>
      <c r="L23" s="12">
        <v>13.74</v>
      </c>
      <c r="M23" s="12">
        <f t="shared" si="0"/>
        <v>0.59473511934736634</v>
      </c>
      <c r="N23" s="7">
        <v>47241</v>
      </c>
      <c r="O23" s="7">
        <v>79432</v>
      </c>
      <c r="P23" s="7">
        <v>6</v>
      </c>
      <c r="Q23" s="7">
        <v>0</v>
      </c>
      <c r="R23" s="8">
        <v>6</v>
      </c>
    </row>
    <row r="24" spans="1:18">
      <c r="L24" s="15"/>
      <c r="M24" s="16"/>
      <c r="N24" s="17"/>
      <c r="O24" s="17"/>
      <c r="P24" s="17"/>
      <c r="Q24" s="17"/>
    </row>
    <row r="25" spans="1:18" ht="15.75">
      <c r="I25" s="18"/>
      <c r="J25" s="18"/>
      <c r="K25" s="18"/>
      <c r="L25" s="15"/>
      <c r="M25" s="16"/>
      <c r="N25" s="17"/>
      <c r="O25" s="17"/>
      <c r="P25" s="17"/>
      <c r="Q25" s="17"/>
    </row>
    <row r="26" spans="1:18" ht="15.75">
      <c r="I26" s="18"/>
      <c r="J26" s="18"/>
      <c r="K26" s="18"/>
      <c r="L26" s="19"/>
      <c r="M26" s="16"/>
      <c r="N26" s="17"/>
      <c r="O26" s="17"/>
      <c r="P26" s="17"/>
      <c r="Q26" s="17"/>
    </row>
  </sheetData>
  <phoneticPr fontId="7" type="noConversion"/>
  <conditionalFormatting sqref="A12">
    <cfRule type="duplicateValues" dxfId="21" priority="2"/>
  </conditionalFormatting>
  <conditionalFormatting sqref="A13">
    <cfRule type="duplicateValues" dxfId="20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Supplemetary Table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Vijfhuizen, L.S. (HG)</dc:creator>
  <cp:lastModifiedBy>Harder, A.V.E. (NEUR)</cp:lastModifiedBy>
  <dcterms:created xsi:type="dcterms:W3CDTF">2015-06-05T18:17:20Z</dcterms:created>
  <dcterms:modified xsi:type="dcterms:W3CDTF">2022-09-15T11:26:52Z</dcterms:modified>
</cp:coreProperties>
</file>